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-2023\"/>
    </mc:Choice>
  </mc:AlternateContent>
  <xr:revisionPtr revIDLastSave="0" documentId="13_ncr:1_{AAD7FB9C-7688-4E76-84C8-7A168C4F17EC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Источники!$F$35</definedName>
    <definedName name="LAST_CELL" localSheetId="1">Расходы!$F$107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Расходы!$A$108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3" l="1"/>
  <c r="E20" i="3"/>
  <c r="E2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</calcChain>
</file>

<file path=xl/sharedStrings.xml><?xml version="1.0" encoding="utf-8"?>
<sst xmlns="http://schemas.openxmlformats.org/spreadsheetml/2006/main" count="618" uniqueCount="353">
  <si>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</si>
  <si>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</si>
  <si>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</si>
  <si>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</si>
  <si>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</si>
  <si>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2023 г.</t>
  </si>
  <si>
    <t>01.12.2023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</si>
  <si>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</si>
  <si>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</si>
  <si>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</si>
  <si>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</si>
  <si>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</si>
  <si>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</si>
  <si>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</si>
  <si>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</si>
  <si>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</si>
  <si>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</si>
  <si>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</si>
  <si>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</si>
  <si>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</si>
  <si>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</si>
  <si>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</si>
  <si>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</si>
  <si>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</si>
  <si>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</si>
  <si>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</si>
  <si>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</si>
  <si>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</si>
  <si>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</si>
  <si>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</si>
  <si>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</si>
  <si>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</si>
  <si>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</si>
  <si>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</si>
  <si>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</si>
  <si>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</si>
  <si>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</si>
  <si>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</si>
  <si>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</si>
  <si>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</si>
  <si>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</si>
  <si>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</si>
  <si>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</si>
  <si>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</si>
  <si>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</si>
  <si>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</si>
  <si>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</si>
  <si>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</si>
  <si>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</si>
  <si>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</si>
  <si>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</si>
  <si>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</si>
  <si>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</si>
  <si>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</si>
  <si>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</si>
  <si>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</si>
  <si>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</si>
  <si>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</si>
  <si>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</si>
  <si>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</si>
  <si>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</si>
  <si>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</si>
  <si>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</si>
  <si>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</si>
  <si>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</si>
  <si>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</si>
  <si>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</si>
  <si>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</si>
  <si>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</si>
  <si>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</si>
  <si>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</si>
  <si>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</si>
  <si>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</si>
  <si>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</si>
  <si>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</si>
  <si>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</si>
  <si>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</si>
  <si>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</si>
  <si>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</si>
  <si>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</si>
  <si>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</si>
  <si>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</si>
  <si>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</si>
  <si>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</si>
  <si>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</si>
  <si>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</si>
  <si>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</si>
  <si>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</si>
  <si>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</si>
  <si>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</si>
  <si>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</si>
  <si>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</si>
  <si>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</si>
  <si>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</si>
  <si>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</si>
  <si>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</si>
  <si>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</si>
  <si>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</si>
  <si>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</si>
  <si>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</si>
  <si>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</si>
  <si>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</si>
  <si>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</si>
  <si>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</si>
  <si>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</si>
  <si>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</si>
  <si>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</si>
  <si>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</si>
  <si>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</si>
  <si>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</si>
  <si>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</si>
  <si>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</si>
  <si>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</si>
  <si>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</si>
  <si>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</si>
  <si>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</si>
  <si>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</si>
  <si>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</si>
  <si>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</si>
  <si>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</si>
  <si>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</si>
  <si>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</si>
  <si>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</si>
  <si>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</si>
  <si>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</si>
  <si>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</si>
  <si>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</si>
  <si>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</si>
  <si>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</si>
  <si>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</si>
  <si>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</si>
  <si>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</si>
  <si>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</si>
  <si>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</si>
  <si>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</si>
  <si>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</si>
  <si>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</si>
  <si>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</si>
  <si>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</si>
  <si>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</si>
  <si>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</si>
  <si>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</si>
  <si>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</si>
  <si>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</si>
  <si>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</si>
  <si>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</si>
  <si>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</si>
  <si>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</si>
  <si>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</si>
  <si>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</si>
  <si>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</si>
  <si>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</si>
  <si>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</si>
  <si>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</si>
  <si>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</si>
  <si>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</si>
  <si>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</si>
  <si>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</si>
  <si>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</si>
  <si>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</si>
  <si>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</si>
  <si>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</si>
  <si>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</si>
  <si>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</si>
  <si>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</si>
  <si>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</si>
  <si>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</si>
  <si>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</si>
  <si>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</si>
  <si>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</si>
  <si>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</si>
  <si>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</si>
  <si>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</si>
  <si>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</si>
  <si>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</si>
  <si>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</si>
  <si>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</si>
  <si>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</si>
  <si>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</si>
  <si>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</si>
  <si>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</si>
  <si>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</si>
  <si>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</si>
  <si>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</si>
  <si>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</si>
  <si>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</si>
  <si>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</si>
  <si>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</si>
  <si>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</si>
  <si>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учтённых объектов недвижимости, направление сведений о правообладателях данных объектов недвижимости для внесения в ЕГРН</t>
  </si>
  <si>
    <t xml:space="preserve">951 0104 8990020580 000 </t>
  </si>
  <si>
    <t xml:space="preserve">951 0104 8990020580 244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</si>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</sst>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topLeftCell="A4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899999999999999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3" t="s">
        <v>15</v>
      </c>
      <c r="C6" s="114"/>
      <c r="D6" s="114"/>
      <c r="E6" s="3" t="s">
        <v>9</v>
      </c>
      <c r="F6" s="11" t="s">
        <v>19</v>
      </c>
    </row>
    <row r="7" spans="1:6" x14ac:dyDescent="0.2">
      <c r="A7" s="12" t="s">
        <v>10</v>
      </c>
      <c r="B7" s="115" t="s">
        <v>16</v>
      </c>
      <c r="C7" s="115"/>
      <c r="D7" s="115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15108869</v>
      </c>
      <c r="E19" s="29">
        <v>16120424.880000001</v>
      </c>
      <c r="F19" s="28" t="str">
        <f>IF(OR(D19="-",IF(E19="-",0,E19)&gt;=IF(D19="-",0,D19)),"-",IF(D19="-",0,D19)-IF(E19="-",0,E19))</f>
        <v>-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4449900</v>
      </c>
      <c r="E21" s="38">
        <v>5974826.4100000001</v>
      </c>
      <c r="F21" s="39" t="str">
        <f t="shared" ref="F21:F52" si="0">IF(OR(D21="-",IF(E21="-",0,E21)&gt;=IF(D21="-",0,D21)),"-",IF(D21="-",0,D21)-IF(E21="-",0,E21))</f>
        <v>-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1429444.94</v>
      </c>
      <c r="F22" s="39" t="str">
        <f t="shared" si="0"/>
        <v>-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1429444.94</v>
      </c>
      <c r="F23" s="39" t="str">
        <f t="shared" si="0"/>
        <v>-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1093700</v>
      </c>
      <c r="E24" s="43">
        <v>1394341.24</v>
      </c>
      <c r="F24" s="44" t="str">
        <f t="shared" si="0"/>
        <v>-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1394508.28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2000</v>
      </c>
      <c r="E27" s="43">
        <v>-1597.14</v>
      </c>
      <c r="F27" s="44">
        <f t="shared" si="0"/>
        <v>3597.1400000000003</v>
      </c>
    </row>
    <row r="28" spans="1:6" ht="123.75" x14ac:dyDescent="0.2">
      <c r="A28" s="45" t="s">
        <v>50</v>
      </c>
      <c r="B28" s="41" t="s">
        <v>32</v>
      </c>
      <c r="C28" s="42" t="s">
        <v>51</v>
      </c>
      <c r="D28" s="43" t="s">
        <v>45</v>
      </c>
      <c r="E28" s="43">
        <v>-1597.14</v>
      </c>
      <c r="F28" s="44" t="str">
        <f t="shared" si="0"/>
        <v>-</v>
      </c>
    </row>
    <row r="29" spans="1:6" ht="33.7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36700.839999999997</v>
      </c>
      <c r="F29" s="44" t="str">
        <f t="shared" si="0"/>
        <v>-</v>
      </c>
    </row>
    <row r="30" spans="1:6" ht="67.5" x14ac:dyDescent="0.2">
      <c r="A30" s="40" t="s">
        <v>54</v>
      </c>
      <c r="B30" s="41" t="s">
        <v>32</v>
      </c>
      <c r="C30" s="42" t="s">
        <v>55</v>
      </c>
      <c r="D30" s="43" t="s">
        <v>45</v>
      </c>
      <c r="E30" s="43">
        <v>36625.86</v>
      </c>
      <c r="F30" s="44" t="str">
        <f t="shared" si="0"/>
        <v>-</v>
      </c>
    </row>
    <row r="31" spans="1:6" ht="67.5" x14ac:dyDescent="0.2">
      <c r="A31" s="40" t="s">
        <v>56</v>
      </c>
      <c r="B31" s="41" t="s">
        <v>32</v>
      </c>
      <c r="C31" s="42" t="s">
        <v>57</v>
      </c>
      <c r="D31" s="43" t="s">
        <v>45</v>
      </c>
      <c r="E31" s="43">
        <v>74.98</v>
      </c>
      <c r="F31" s="44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763200</v>
      </c>
      <c r="E32" s="38">
        <v>760350.02</v>
      </c>
      <c r="F32" s="39">
        <f t="shared" si="0"/>
        <v>2849.9799999999814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763200</v>
      </c>
      <c r="E33" s="38">
        <v>760350.02</v>
      </c>
      <c r="F33" s="39">
        <f t="shared" si="0"/>
        <v>2849.9799999999814</v>
      </c>
    </row>
    <row r="34" spans="1:6" x14ac:dyDescent="0.2">
      <c r="A34" s="40" t="s">
        <v>60</v>
      </c>
      <c r="B34" s="41" t="s">
        <v>32</v>
      </c>
      <c r="C34" s="42" t="s">
        <v>62</v>
      </c>
      <c r="D34" s="43">
        <v>763200</v>
      </c>
      <c r="E34" s="43">
        <v>760350.02</v>
      </c>
      <c r="F34" s="44">
        <f t="shared" si="0"/>
        <v>2849.9799999999814</v>
      </c>
    </row>
    <row r="35" spans="1:6" ht="45" x14ac:dyDescent="0.2">
      <c r="A35" s="40" t="s">
        <v>63</v>
      </c>
      <c r="B35" s="41" t="s">
        <v>32</v>
      </c>
      <c r="C35" s="42" t="s">
        <v>64</v>
      </c>
      <c r="D35" s="43" t="s">
        <v>45</v>
      </c>
      <c r="E35" s="43">
        <v>760350.02</v>
      </c>
      <c r="F35" s="44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1636000</v>
      </c>
      <c r="E36" s="38">
        <v>1621304.34</v>
      </c>
      <c r="F36" s="39">
        <f t="shared" si="0"/>
        <v>14695.659999999916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273000</v>
      </c>
      <c r="E37" s="38">
        <v>204058.43</v>
      </c>
      <c r="F37" s="39">
        <f t="shared" si="0"/>
        <v>68941.570000000007</v>
      </c>
    </row>
    <row r="38" spans="1:6" ht="33.75" x14ac:dyDescent="0.2">
      <c r="A38" s="40" t="s">
        <v>69</v>
      </c>
      <c r="B38" s="41" t="s">
        <v>32</v>
      </c>
      <c r="C38" s="42" t="s">
        <v>70</v>
      </c>
      <c r="D38" s="43">
        <v>273000</v>
      </c>
      <c r="E38" s="43">
        <v>204058.43</v>
      </c>
      <c r="F38" s="44">
        <f t="shared" si="0"/>
        <v>68941.570000000007</v>
      </c>
    </row>
    <row r="39" spans="1:6" ht="67.5" x14ac:dyDescent="0.2">
      <c r="A39" s="40" t="s">
        <v>71</v>
      </c>
      <c r="B39" s="41" t="s">
        <v>32</v>
      </c>
      <c r="C39" s="42" t="s">
        <v>72</v>
      </c>
      <c r="D39" s="43" t="s">
        <v>45</v>
      </c>
      <c r="E39" s="43">
        <v>204058.43</v>
      </c>
      <c r="F39" s="44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1363000</v>
      </c>
      <c r="E40" s="38">
        <v>1417245.91</v>
      </c>
      <c r="F40" s="39" t="str">
        <f t="shared" si="0"/>
        <v>-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387000</v>
      </c>
      <c r="E41" s="43">
        <v>787447.12</v>
      </c>
      <c r="F41" s="44" t="str">
        <f t="shared" si="0"/>
        <v>-</v>
      </c>
    </row>
    <row r="42" spans="1:6" ht="33.75" x14ac:dyDescent="0.2">
      <c r="A42" s="40" t="s">
        <v>77</v>
      </c>
      <c r="B42" s="41" t="s">
        <v>32</v>
      </c>
      <c r="C42" s="42" t="s">
        <v>78</v>
      </c>
      <c r="D42" s="43">
        <v>387000</v>
      </c>
      <c r="E42" s="43">
        <v>787447.12</v>
      </c>
      <c r="F42" s="44" t="str">
        <f t="shared" si="0"/>
        <v>-</v>
      </c>
    </row>
    <row r="43" spans="1:6" x14ac:dyDescent="0.2">
      <c r="A43" s="40" t="s">
        <v>79</v>
      </c>
      <c r="B43" s="41" t="s">
        <v>32</v>
      </c>
      <c r="C43" s="42" t="s">
        <v>80</v>
      </c>
      <c r="D43" s="43">
        <v>976000</v>
      </c>
      <c r="E43" s="43">
        <v>629798.79</v>
      </c>
      <c r="F43" s="44">
        <f t="shared" si="0"/>
        <v>346201.20999999996</v>
      </c>
    </row>
    <row r="44" spans="1:6" ht="33.75" x14ac:dyDescent="0.2">
      <c r="A44" s="40" t="s">
        <v>81</v>
      </c>
      <c r="B44" s="41" t="s">
        <v>32</v>
      </c>
      <c r="C44" s="42" t="s">
        <v>82</v>
      </c>
      <c r="D44" s="43">
        <v>976000</v>
      </c>
      <c r="E44" s="43">
        <v>629798.79</v>
      </c>
      <c r="F44" s="44">
        <f t="shared" si="0"/>
        <v>346201.20999999996</v>
      </c>
    </row>
    <row r="45" spans="1:6" x14ac:dyDescent="0.2">
      <c r="A45" s="35" t="s">
        <v>83</v>
      </c>
      <c r="B45" s="36" t="s">
        <v>32</v>
      </c>
      <c r="C45" s="37" t="s">
        <v>84</v>
      </c>
      <c r="D45" s="38">
        <v>19300</v>
      </c>
      <c r="E45" s="38">
        <v>16960</v>
      </c>
      <c r="F45" s="39">
        <f t="shared" si="0"/>
        <v>2340</v>
      </c>
    </row>
    <row r="46" spans="1:6" ht="45" x14ac:dyDescent="0.2">
      <c r="A46" s="35" t="s">
        <v>85</v>
      </c>
      <c r="B46" s="36" t="s">
        <v>32</v>
      </c>
      <c r="C46" s="37" t="s">
        <v>86</v>
      </c>
      <c r="D46" s="38">
        <v>19300</v>
      </c>
      <c r="E46" s="38">
        <v>16960</v>
      </c>
      <c r="F46" s="39">
        <f t="shared" si="0"/>
        <v>2340</v>
      </c>
    </row>
    <row r="47" spans="1:6" ht="67.5" x14ac:dyDescent="0.2">
      <c r="A47" s="40" t="s">
        <v>87</v>
      </c>
      <c r="B47" s="41" t="s">
        <v>32</v>
      </c>
      <c r="C47" s="42" t="s">
        <v>88</v>
      </c>
      <c r="D47" s="43">
        <v>19300</v>
      </c>
      <c r="E47" s="43">
        <v>16960</v>
      </c>
      <c r="F47" s="44">
        <f t="shared" si="0"/>
        <v>2340</v>
      </c>
    </row>
    <row r="48" spans="1:6" ht="67.5" x14ac:dyDescent="0.2">
      <c r="A48" s="40" t="s">
        <v>87</v>
      </c>
      <c r="B48" s="41" t="s">
        <v>32</v>
      </c>
      <c r="C48" s="42" t="s">
        <v>89</v>
      </c>
      <c r="D48" s="43" t="s">
        <v>45</v>
      </c>
      <c r="E48" s="43">
        <v>16960</v>
      </c>
      <c r="F48" s="44" t="str">
        <f t="shared" si="0"/>
        <v>-</v>
      </c>
    </row>
    <row r="49" spans="1:6" ht="33.75" x14ac:dyDescent="0.2">
      <c r="A49" s="35" t="s">
        <v>90</v>
      </c>
      <c r="B49" s="36" t="s">
        <v>32</v>
      </c>
      <c r="C49" s="37" t="s">
        <v>91</v>
      </c>
      <c r="D49" s="38">
        <v>935700</v>
      </c>
      <c r="E49" s="38">
        <v>1043887.15</v>
      </c>
      <c r="F49" s="39" t="str">
        <f t="shared" si="0"/>
        <v>-</v>
      </c>
    </row>
    <row r="50" spans="1:6" ht="78.75" x14ac:dyDescent="0.2">
      <c r="A50" s="46" t="s">
        <v>92</v>
      </c>
      <c r="B50" s="36" t="s">
        <v>32</v>
      </c>
      <c r="C50" s="37" t="s">
        <v>93</v>
      </c>
      <c r="D50" s="38">
        <v>875500</v>
      </c>
      <c r="E50" s="38">
        <v>988094.95</v>
      </c>
      <c r="F50" s="39" t="str">
        <f t="shared" si="0"/>
        <v>-</v>
      </c>
    </row>
    <row r="51" spans="1:6" ht="67.5" x14ac:dyDescent="0.2">
      <c r="A51" s="45" t="s">
        <v>94</v>
      </c>
      <c r="B51" s="41" t="s">
        <v>32</v>
      </c>
      <c r="C51" s="42" t="s">
        <v>95</v>
      </c>
      <c r="D51" s="43">
        <v>804100</v>
      </c>
      <c r="E51" s="43">
        <v>918446.17</v>
      </c>
      <c r="F51" s="44" t="str">
        <f t="shared" si="0"/>
        <v>-</v>
      </c>
    </row>
    <row r="52" spans="1:6" ht="67.5" x14ac:dyDescent="0.2">
      <c r="A52" s="40" t="s">
        <v>96</v>
      </c>
      <c r="B52" s="41" t="s">
        <v>32</v>
      </c>
      <c r="C52" s="42" t="s">
        <v>97</v>
      </c>
      <c r="D52" s="43">
        <v>804100</v>
      </c>
      <c r="E52" s="43">
        <v>918446.17</v>
      </c>
      <c r="F52" s="44" t="str">
        <f t="shared" si="0"/>
        <v>-</v>
      </c>
    </row>
    <row r="53" spans="1:6" ht="67.5" x14ac:dyDescent="0.2">
      <c r="A53" s="45" t="s">
        <v>98</v>
      </c>
      <c r="B53" s="41" t="s">
        <v>32</v>
      </c>
      <c r="C53" s="42" t="s">
        <v>99</v>
      </c>
      <c r="D53" s="43">
        <v>71400</v>
      </c>
      <c r="E53" s="43">
        <v>69648.78</v>
      </c>
      <c r="F53" s="44">
        <f t="shared" ref="F53:F82" si="1">IF(OR(D53="-",IF(E53="-",0,E53)&gt;=IF(D53="-",0,D53)),"-",IF(D53="-",0,D53)-IF(E53="-",0,E53))</f>
        <v>1751.2200000000012</v>
      </c>
    </row>
    <row r="54" spans="1:6" ht="56.25" x14ac:dyDescent="0.2">
      <c r="A54" s="40" t="s">
        <v>100</v>
      </c>
      <c r="B54" s="41" t="s">
        <v>32</v>
      </c>
      <c r="C54" s="42" t="s">
        <v>101</v>
      </c>
      <c r="D54" s="43">
        <v>71400</v>
      </c>
      <c r="E54" s="43">
        <v>69648.78</v>
      </c>
      <c r="F54" s="44">
        <f t="shared" si="1"/>
        <v>1751.2200000000012</v>
      </c>
    </row>
    <row r="55" spans="1:6" ht="78.75" x14ac:dyDescent="0.2">
      <c r="A55" s="46" t="s">
        <v>102</v>
      </c>
      <c r="B55" s="36" t="s">
        <v>32</v>
      </c>
      <c r="C55" s="37" t="s">
        <v>103</v>
      </c>
      <c r="D55" s="38">
        <v>60200</v>
      </c>
      <c r="E55" s="38">
        <v>55792.2</v>
      </c>
      <c r="F55" s="39">
        <f t="shared" si="1"/>
        <v>4407.8000000000029</v>
      </c>
    </row>
    <row r="56" spans="1:6" ht="90" x14ac:dyDescent="0.2">
      <c r="A56" s="45" t="s">
        <v>104</v>
      </c>
      <c r="B56" s="41" t="s">
        <v>32</v>
      </c>
      <c r="C56" s="42" t="s">
        <v>105</v>
      </c>
      <c r="D56" s="43">
        <v>60200</v>
      </c>
      <c r="E56" s="43">
        <v>55792.2</v>
      </c>
      <c r="F56" s="44">
        <f t="shared" si="1"/>
        <v>4407.8000000000029</v>
      </c>
    </row>
    <row r="57" spans="1:6" ht="90" x14ac:dyDescent="0.2">
      <c r="A57" s="45" t="s">
        <v>106</v>
      </c>
      <c r="B57" s="41" t="s">
        <v>32</v>
      </c>
      <c r="C57" s="42" t="s">
        <v>107</v>
      </c>
      <c r="D57" s="43">
        <v>60200</v>
      </c>
      <c r="E57" s="43">
        <v>55792.2</v>
      </c>
      <c r="F57" s="44">
        <f t="shared" si="1"/>
        <v>4407.8000000000029</v>
      </c>
    </row>
    <row r="58" spans="1:6" ht="22.5" x14ac:dyDescent="0.2">
      <c r="A58" s="35" t="s">
        <v>108</v>
      </c>
      <c r="B58" s="36" t="s">
        <v>32</v>
      </c>
      <c r="C58" s="37" t="s">
        <v>109</v>
      </c>
      <c r="D58" s="38" t="s">
        <v>45</v>
      </c>
      <c r="E58" s="38">
        <v>9036.3799999999992</v>
      </c>
      <c r="F58" s="39" t="str">
        <f t="shared" si="1"/>
        <v>-</v>
      </c>
    </row>
    <row r="59" spans="1:6" x14ac:dyDescent="0.2">
      <c r="A59" s="35" t="s">
        <v>110</v>
      </c>
      <c r="B59" s="36" t="s">
        <v>32</v>
      </c>
      <c r="C59" s="37" t="s">
        <v>111</v>
      </c>
      <c r="D59" s="38" t="s">
        <v>45</v>
      </c>
      <c r="E59" s="38">
        <v>9036.3799999999992</v>
      </c>
      <c r="F59" s="39" t="str">
        <f t="shared" si="1"/>
        <v>-</v>
      </c>
    </row>
    <row r="60" spans="1:6" x14ac:dyDescent="0.2">
      <c r="A60" s="40" t="s">
        <v>112</v>
      </c>
      <c r="B60" s="41" t="s">
        <v>32</v>
      </c>
      <c r="C60" s="42" t="s">
        <v>113</v>
      </c>
      <c r="D60" s="43" t="s">
        <v>45</v>
      </c>
      <c r="E60" s="43">
        <v>9036.3799999999992</v>
      </c>
      <c r="F60" s="44" t="str">
        <f t="shared" si="1"/>
        <v>-</v>
      </c>
    </row>
    <row r="61" spans="1:6" ht="22.5" x14ac:dyDescent="0.2">
      <c r="A61" s="40" t="s">
        <v>114</v>
      </c>
      <c r="B61" s="41" t="s">
        <v>32</v>
      </c>
      <c r="C61" s="42" t="s">
        <v>115</v>
      </c>
      <c r="D61" s="43" t="s">
        <v>45</v>
      </c>
      <c r="E61" s="43">
        <v>9036.3799999999992</v>
      </c>
      <c r="F61" s="44" t="str">
        <f t="shared" si="1"/>
        <v>-</v>
      </c>
    </row>
    <row r="62" spans="1:6" ht="22.5" x14ac:dyDescent="0.2">
      <c r="A62" s="35" t="s">
        <v>116</v>
      </c>
      <c r="B62" s="36" t="s">
        <v>32</v>
      </c>
      <c r="C62" s="37" t="s">
        <v>117</v>
      </c>
      <c r="D62" s="38" t="s">
        <v>45</v>
      </c>
      <c r="E62" s="38">
        <v>1093843.58</v>
      </c>
      <c r="F62" s="39" t="str">
        <f t="shared" si="1"/>
        <v>-</v>
      </c>
    </row>
    <row r="63" spans="1:6" ht="33.75" x14ac:dyDescent="0.2">
      <c r="A63" s="35" t="s">
        <v>118</v>
      </c>
      <c r="B63" s="36" t="s">
        <v>32</v>
      </c>
      <c r="C63" s="37" t="s">
        <v>119</v>
      </c>
      <c r="D63" s="38" t="s">
        <v>45</v>
      </c>
      <c r="E63" s="38">
        <v>1093843.58</v>
      </c>
      <c r="F63" s="39" t="str">
        <f t="shared" si="1"/>
        <v>-</v>
      </c>
    </row>
    <row r="64" spans="1:6" ht="45" x14ac:dyDescent="0.2">
      <c r="A64" s="40" t="s">
        <v>120</v>
      </c>
      <c r="B64" s="41" t="s">
        <v>32</v>
      </c>
      <c r="C64" s="42" t="s">
        <v>121</v>
      </c>
      <c r="D64" s="43" t="s">
        <v>45</v>
      </c>
      <c r="E64" s="43">
        <v>1093843.58</v>
      </c>
      <c r="F64" s="44" t="str">
        <f t="shared" si="1"/>
        <v>-</v>
      </c>
    </row>
    <row r="65" spans="1:6" ht="45" x14ac:dyDescent="0.2">
      <c r="A65" s="40" t="s">
        <v>122</v>
      </c>
      <c r="B65" s="41" t="s">
        <v>32</v>
      </c>
      <c r="C65" s="42" t="s">
        <v>123</v>
      </c>
      <c r="D65" s="43" t="s">
        <v>45</v>
      </c>
      <c r="E65" s="43">
        <v>1093843.58</v>
      </c>
      <c r="F65" s="44" t="str">
        <f t="shared" si="1"/>
        <v>-</v>
      </c>
    </row>
    <row r="66" spans="1:6" x14ac:dyDescent="0.2">
      <c r="A66" s="35" t="s">
        <v>124</v>
      </c>
      <c r="B66" s="36" t="s">
        <v>32</v>
      </c>
      <c r="C66" s="37" t="s">
        <v>125</v>
      </c>
      <c r="D66" s="38">
        <v>10658969</v>
      </c>
      <c r="E66" s="38">
        <v>10145598.470000001</v>
      </c>
      <c r="F66" s="39">
        <f t="shared" si="1"/>
        <v>513370.52999999933</v>
      </c>
    </row>
    <row r="67" spans="1:6" ht="33.75" x14ac:dyDescent="0.2">
      <c r="A67" s="35" t="s">
        <v>126</v>
      </c>
      <c r="B67" s="36" t="s">
        <v>32</v>
      </c>
      <c r="C67" s="37" t="s">
        <v>127</v>
      </c>
      <c r="D67" s="38">
        <v>10658969</v>
      </c>
      <c r="E67" s="38">
        <v>10145598.470000001</v>
      </c>
      <c r="F67" s="39">
        <f t="shared" si="1"/>
        <v>513370.52999999933</v>
      </c>
    </row>
    <row r="68" spans="1:6" ht="22.5" x14ac:dyDescent="0.2">
      <c r="A68" s="35" t="s">
        <v>128</v>
      </c>
      <c r="B68" s="36" t="s">
        <v>32</v>
      </c>
      <c r="C68" s="37" t="s">
        <v>129</v>
      </c>
      <c r="D68" s="38">
        <v>8375900</v>
      </c>
      <c r="E68" s="38">
        <v>7932200</v>
      </c>
      <c r="F68" s="39">
        <f t="shared" si="1"/>
        <v>443700</v>
      </c>
    </row>
    <row r="69" spans="1:6" x14ac:dyDescent="0.2">
      <c r="A69" s="40" t="s">
        <v>130</v>
      </c>
      <c r="B69" s="41" t="s">
        <v>32</v>
      </c>
      <c r="C69" s="42" t="s">
        <v>131</v>
      </c>
      <c r="D69" s="43">
        <v>7990800</v>
      </c>
      <c r="E69" s="43">
        <v>7579100</v>
      </c>
      <c r="F69" s="44">
        <f t="shared" si="1"/>
        <v>411700</v>
      </c>
    </row>
    <row r="70" spans="1:6" ht="22.5" x14ac:dyDescent="0.2">
      <c r="A70" s="40" t="s">
        <v>132</v>
      </c>
      <c r="B70" s="41" t="s">
        <v>32</v>
      </c>
      <c r="C70" s="42" t="s">
        <v>133</v>
      </c>
      <c r="D70" s="43">
        <v>7990800</v>
      </c>
      <c r="E70" s="43">
        <v>7579100</v>
      </c>
      <c r="F70" s="44">
        <f t="shared" si="1"/>
        <v>411700</v>
      </c>
    </row>
    <row r="71" spans="1:6" ht="22.5" x14ac:dyDescent="0.2">
      <c r="A71" s="40" t="s">
        <v>134</v>
      </c>
      <c r="B71" s="41" t="s">
        <v>32</v>
      </c>
      <c r="C71" s="42" t="s">
        <v>135</v>
      </c>
      <c r="D71" s="43">
        <v>385100</v>
      </c>
      <c r="E71" s="43">
        <v>353100</v>
      </c>
      <c r="F71" s="44">
        <f t="shared" si="1"/>
        <v>32000</v>
      </c>
    </row>
    <row r="72" spans="1:6" ht="22.5" x14ac:dyDescent="0.2">
      <c r="A72" s="40" t="s">
        <v>136</v>
      </c>
      <c r="B72" s="41" t="s">
        <v>32</v>
      </c>
      <c r="C72" s="42" t="s">
        <v>137</v>
      </c>
      <c r="D72" s="43">
        <v>385100</v>
      </c>
      <c r="E72" s="43">
        <v>353100</v>
      </c>
      <c r="F72" s="44">
        <f t="shared" si="1"/>
        <v>32000</v>
      </c>
    </row>
    <row r="73" spans="1:6" ht="22.5" x14ac:dyDescent="0.2">
      <c r="A73" s="35" t="s">
        <v>138</v>
      </c>
      <c r="B73" s="36" t="s">
        <v>32</v>
      </c>
      <c r="C73" s="37" t="s">
        <v>139</v>
      </c>
      <c r="D73" s="38">
        <v>299400</v>
      </c>
      <c r="E73" s="38">
        <v>229729.47</v>
      </c>
      <c r="F73" s="39">
        <f t="shared" si="1"/>
        <v>69670.53</v>
      </c>
    </row>
    <row r="74" spans="1:6" ht="33.75" x14ac:dyDescent="0.2">
      <c r="A74" s="40" t="s">
        <v>140</v>
      </c>
      <c r="B74" s="41" t="s">
        <v>32</v>
      </c>
      <c r="C74" s="42" t="s">
        <v>141</v>
      </c>
      <c r="D74" s="43">
        <v>200</v>
      </c>
      <c r="E74" s="43">
        <v>200</v>
      </c>
      <c r="F74" s="44" t="str">
        <f t="shared" si="1"/>
        <v>-</v>
      </c>
    </row>
    <row r="75" spans="1:6" ht="33.75" x14ac:dyDescent="0.2">
      <c r="A75" s="40" t="s">
        <v>142</v>
      </c>
      <c r="B75" s="41" t="s">
        <v>32</v>
      </c>
      <c r="C75" s="42" t="s">
        <v>143</v>
      </c>
      <c r="D75" s="43">
        <v>200</v>
      </c>
      <c r="E75" s="43">
        <v>200</v>
      </c>
      <c r="F75" s="44" t="str">
        <f t="shared" si="1"/>
        <v>-</v>
      </c>
    </row>
    <row r="76" spans="1:6" ht="33.75" x14ac:dyDescent="0.2">
      <c r="A76" s="40" t="s">
        <v>144</v>
      </c>
      <c r="B76" s="41" t="s">
        <v>32</v>
      </c>
      <c r="C76" s="42" t="s">
        <v>145</v>
      </c>
      <c r="D76" s="43">
        <v>299200</v>
      </c>
      <c r="E76" s="43">
        <v>229529.47</v>
      </c>
      <c r="F76" s="44">
        <f t="shared" si="1"/>
        <v>69670.53</v>
      </c>
    </row>
    <row r="77" spans="1:6" ht="33.75" x14ac:dyDescent="0.2">
      <c r="A77" s="40" t="s">
        <v>146</v>
      </c>
      <c r="B77" s="41" t="s">
        <v>32</v>
      </c>
      <c r="C77" s="42" t="s">
        <v>147</v>
      </c>
      <c r="D77" s="43">
        <v>299200</v>
      </c>
      <c r="E77" s="43">
        <v>229529.47</v>
      </c>
      <c r="F77" s="44">
        <f t="shared" si="1"/>
        <v>69670.53</v>
      </c>
    </row>
    <row r="78" spans="1:6" x14ac:dyDescent="0.2">
      <c r="A78" s="35" t="s">
        <v>148</v>
      </c>
      <c r="B78" s="36" t="s">
        <v>32</v>
      </c>
      <c r="C78" s="37" t="s">
        <v>149</v>
      </c>
      <c r="D78" s="38">
        <v>1983669</v>
      </c>
      <c r="E78" s="38">
        <v>1983669</v>
      </c>
      <c r="F78" s="39" t="str">
        <f t="shared" si="1"/>
        <v>-</v>
      </c>
    </row>
    <row r="79" spans="1:6" ht="45" x14ac:dyDescent="0.2">
      <c r="A79" s="40" t="s">
        <v>150</v>
      </c>
      <c r="B79" s="41" t="s">
        <v>32</v>
      </c>
      <c r="C79" s="42" t="s">
        <v>151</v>
      </c>
      <c r="D79" s="43">
        <v>1874369</v>
      </c>
      <c r="E79" s="43">
        <v>1874369</v>
      </c>
      <c r="F79" s="44" t="str">
        <f t="shared" si="1"/>
        <v>-</v>
      </c>
    </row>
    <row r="80" spans="1:6" ht="56.25" x14ac:dyDescent="0.2">
      <c r="A80" s="40" t="s">
        <v>152</v>
      </c>
      <c r="B80" s="41" t="s">
        <v>32</v>
      </c>
      <c r="C80" s="42" t="s">
        <v>153</v>
      </c>
      <c r="D80" s="43">
        <v>1874369</v>
      </c>
      <c r="E80" s="43">
        <v>1874369</v>
      </c>
      <c r="F80" s="44" t="str">
        <f t="shared" si="1"/>
        <v>-</v>
      </c>
    </row>
    <row r="81" spans="1:6" ht="22.5" x14ac:dyDescent="0.2">
      <c r="A81" s="40" t="s">
        <v>154</v>
      </c>
      <c r="B81" s="41" t="s">
        <v>32</v>
      </c>
      <c r="C81" s="42" t="s">
        <v>155</v>
      </c>
      <c r="D81" s="43">
        <v>109300</v>
      </c>
      <c r="E81" s="43">
        <v>109300</v>
      </c>
      <c r="F81" s="44" t="str">
        <f t="shared" si="1"/>
        <v>-</v>
      </c>
    </row>
    <row r="82" spans="1:6" ht="22.5" x14ac:dyDescent="0.2">
      <c r="A82" s="40" t="s">
        <v>156</v>
      </c>
      <c r="B82" s="41" t="s">
        <v>32</v>
      </c>
      <c r="C82" s="42" t="s">
        <v>157</v>
      </c>
      <c r="D82" s="43">
        <v>109300</v>
      </c>
      <c r="E82" s="43">
        <v>109300</v>
      </c>
      <c r="F82" s="44" t="str">
        <f t="shared" si="1"/>
        <v>-</v>
      </c>
    </row>
    <row r="83" spans="1:6" ht="12.75" customHeight="1" x14ac:dyDescent="0.2">
      <c r="A83" s="47"/>
      <c r="B83" s="48"/>
      <c r="C83" s="48"/>
      <c r="D83" s="49"/>
      <c r="E83" s="49"/>
      <c r="F83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08"/>
  <sheetViews>
    <sheetView showGridLines="0" topLeftCell="A36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158</v>
      </c>
      <c r="B2" s="111"/>
      <c r="C2" s="111"/>
      <c r="D2" s="111"/>
      <c r="E2" s="1"/>
      <c r="F2" s="14" t="s">
        <v>159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160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161</v>
      </c>
      <c r="B13" s="59" t="s">
        <v>162</v>
      </c>
      <c r="C13" s="60" t="s">
        <v>163</v>
      </c>
      <c r="D13" s="61">
        <v>15566172.6</v>
      </c>
      <c r="E13" s="62">
        <v>12705450.91</v>
      </c>
      <c r="F13" s="63">
        <f>IF(OR(D13="-",IF(E13="-",0,E13)&gt;=IF(D13="-",0,D13)),"-",IF(D13="-",0,D13)-IF(E13="-",0,E13))</f>
        <v>2860721.6899999995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164</v>
      </c>
      <c r="B15" s="59" t="s">
        <v>162</v>
      </c>
      <c r="C15" s="60" t="s">
        <v>165</v>
      </c>
      <c r="D15" s="61">
        <v>15566172.6</v>
      </c>
      <c r="E15" s="62">
        <v>12705450.91</v>
      </c>
      <c r="F15" s="63">
        <f t="shared" ref="F15:F46" si="0">IF(OR(D15="-",IF(E15="-",0,E15)&gt;=IF(D15="-",0,D15)),"-",IF(D15="-",0,D15)-IF(E15="-",0,E15))</f>
        <v>2860721.6899999995</v>
      </c>
    </row>
    <row r="16" spans="1:6" x14ac:dyDescent="0.2">
      <c r="A16" s="58" t="s">
        <v>166</v>
      </c>
      <c r="B16" s="59" t="s">
        <v>162</v>
      </c>
      <c r="C16" s="60" t="s">
        <v>167</v>
      </c>
      <c r="D16" s="61">
        <v>8004869</v>
      </c>
      <c r="E16" s="62">
        <v>6189609.71</v>
      </c>
      <c r="F16" s="63">
        <f t="shared" si="0"/>
        <v>1815259.29</v>
      </c>
    </row>
    <row r="17" spans="1:6" ht="45" x14ac:dyDescent="0.2">
      <c r="A17" s="58" t="s">
        <v>168</v>
      </c>
      <c r="B17" s="59" t="s">
        <v>162</v>
      </c>
      <c r="C17" s="60" t="s">
        <v>169</v>
      </c>
      <c r="D17" s="61">
        <v>7156869</v>
      </c>
      <c r="E17" s="62">
        <v>5648238.4699999997</v>
      </c>
      <c r="F17" s="63">
        <f t="shared" si="0"/>
        <v>1508630.5300000003</v>
      </c>
    </row>
    <row r="18" spans="1:6" ht="45" x14ac:dyDescent="0.2">
      <c r="A18" s="58" t="s">
        <v>168</v>
      </c>
      <c r="B18" s="59" t="s">
        <v>162</v>
      </c>
      <c r="C18" s="60" t="s">
        <v>170</v>
      </c>
      <c r="D18" s="61">
        <v>4820600</v>
      </c>
      <c r="E18" s="62">
        <v>3889404.59</v>
      </c>
      <c r="F18" s="63">
        <f t="shared" si="0"/>
        <v>931195.41000000015</v>
      </c>
    </row>
    <row r="19" spans="1:6" ht="45" x14ac:dyDescent="0.2">
      <c r="A19" s="58" t="s">
        <v>168</v>
      </c>
      <c r="B19" s="59" t="s">
        <v>162</v>
      </c>
      <c r="C19" s="60" t="s">
        <v>171</v>
      </c>
      <c r="D19" s="61">
        <v>332100</v>
      </c>
      <c r="E19" s="62">
        <v>227278.23</v>
      </c>
      <c r="F19" s="63">
        <f t="shared" si="0"/>
        <v>104821.76999999999</v>
      </c>
    </row>
    <row r="20" spans="1:6" ht="45" x14ac:dyDescent="0.2">
      <c r="A20" s="58" t="s">
        <v>168</v>
      </c>
      <c r="B20" s="59" t="s">
        <v>162</v>
      </c>
      <c r="C20" s="60" t="s">
        <v>172</v>
      </c>
      <c r="D20" s="61">
        <v>1455800</v>
      </c>
      <c r="E20" s="62">
        <v>1102978.03</v>
      </c>
      <c r="F20" s="63">
        <f t="shared" si="0"/>
        <v>352821.97</v>
      </c>
    </row>
    <row r="21" spans="1:6" ht="45" x14ac:dyDescent="0.2">
      <c r="A21" s="58" t="s">
        <v>168</v>
      </c>
      <c r="B21" s="59" t="s">
        <v>162</v>
      </c>
      <c r="C21" s="60" t="s">
        <v>173</v>
      </c>
      <c r="D21" s="61">
        <v>442469</v>
      </c>
      <c r="E21" s="62">
        <v>341664.33</v>
      </c>
      <c r="F21" s="63">
        <f t="shared" si="0"/>
        <v>100804.66999999998</v>
      </c>
    </row>
    <row r="22" spans="1:6" ht="45" x14ac:dyDescent="0.2">
      <c r="A22" s="58" t="s">
        <v>168</v>
      </c>
      <c r="B22" s="59" t="s">
        <v>162</v>
      </c>
      <c r="C22" s="60" t="s">
        <v>174</v>
      </c>
      <c r="D22" s="61">
        <v>105900</v>
      </c>
      <c r="E22" s="62">
        <v>86913.29</v>
      </c>
      <c r="F22" s="63">
        <f t="shared" si="0"/>
        <v>18986.710000000006</v>
      </c>
    </row>
    <row r="23" spans="1:6" ht="45" x14ac:dyDescent="0.2">
      <c r="A23" s="25" t="s">
        <v>175</v>
      </c>
      <c r="B23" s="70" t="s">
        <v>162</v>
      </c>
      <c r="C23" s="27" t="s">
        <v>176</v>
      </c>
      <c r="D23" s="28">
        <v>6276400</v>
      </c>
      <c r="E23" s="71">
        <v>4992382.62</v>
      </c>
      <c r="F23" s="72">
        <f t="shared" si="0"/>
        <v>1284017.3799999999</v>
      </c>
    </row>
    <row r="24" spans="1:6" ht="22.5" x14ac:dyDescent="0.2">
      <c r="A24" s="25" t="s">
        <v>177</v>
      </c>
      <c r="B24" s="70" t="s">
        <v>162</v>
      </c>
      <c r="C24" s="27" t="s">
        <v>178</v>
      </c>
      <c r="D24" s="28">
        <v>4820600</v>
      </c>
      <c r="E24" s="71">
        <v>3889404.59</v>
      </c>
      <c r="F24" s="72">
        <f t="shared" si="0"/>
        <v>931195.41000000015</v>
      </c>
    </row>
    <row r="25" spans="1:6" ht="33.75" x14ac:dyDescent="0.2">
      <c r="A25" s="25" t="s">
        <v>179</v>
      </c>
      <c r="B25" s="70" t="s">
        <v>162</v>
      </c>
      <c r="C25" s="27" t="s">
        <v>180</v>
      </c>
      <c r="D25" s="28">
        <v>1455800</v>
      </c>
      <c r="E25" s="71">
        <v>1102978.03</v>
      </c>
      <c r="F25" s="72">
        <f t="shared" si="0"/>
        <v>352821.97</v>
      </c>
    </row>
    <row r="26" spans="1:6" ht="45" x14ac:dyDescent="0.2">
      <c r="A26" s="25" t="s">
        <v>181</v>
      </c>
      <c r="B26" s="70" t="s">
        <v>162</v>
      </c>
      <c r="C26" s="27" t="s">
        <v>182</v>
      </c>
      <c r="D26" s="28">
        <v>876000</v>
      </c>
      <c r="E26" s="71">
        <v>651386.85</v>
      </c>
      <c r="F26" s="72">
        <f t="shared" si="0"/>
        <v>224613.15000000002</v>
      </c>
    </row>
    <row r="27" spans="1:6" ht="33.75" x14ac:dyDescent="0.2">
      <c r="A27" s="25" t="s">
        <v>183</v>
      </c>
      <c r="B27" s="70" t="s">
        <v>162</v>
      </c>
      <c r="C27" s="27" t="s">
        <v>184</v>
      </c>
      <c r="D27" s="28">
        <v>332100</v>
      </c>
      <c r="E27" s="71">
        <v>227278.23</v>
      </c>
      <c r="F27" s="72">
        <f t="shared" si="0"/>
        <v>104821.76999999999</v>
      </c>
    </row>
    <row r="28" spans="1:6" ht="22.5" x14ac:dyDescent="0.2">
      <c r="A28" s="25" t="s">
        <v>185</v>
      </c>
      <c r="B28" s="70" t="s">
        <v>162</v>
      </c>
      <c r="C28" s="27" t="s">
        <v>186</v>
      </c>
      <c r="D28" s="28">
        <v>438000</v>
      </c>
      <c r="E28" s="71">
        <v>337195.33</v>
      </c>
      <c r="F28" s="72">
        <f t="shared" si="0"/>
        <v>100804.66999999998</v>
      </c>
    </row>
    <row r="29" spans="1:6" x14ac:dyDescent="0.2">
      <c r="A29" s="25" t="s">
        <v>187</v>
      </c>
      <c r="B29" s="70" t="s">
        <v>162</v>
      </c>
      <c r="C29" s="27" t="s">
        <v>188</v>
      </c>
      <c r="D29" s="28">
        <v>105900</v>
      </c>
      <c r="E29" s="71">
        <v>86913.29</v>
      </c>
      <c r="F29" s="72">
        <f t="shared" si="0"/>
        <v>18986.710000000006</v>
      </c>
    </row>
    <row r="30" spans="1:6" ht="67.5" x14ac:dyDescent="0.2">
      <c r="A30" s="73" t="s">
        <v>189</v>
      </c>
      <c r="B30" s="70" t="s">
        <v>162</v>
      </c>
      <c r="C30" s="27" t="s">
        <v>190</v>
      </c>
      <c r="D30" s="28">
        <v>4269</v>
      </c>
      <c r="E30" s="71">
        <v>4269</v>
      </c>
      <c r="F30" s="72" t="str">
        <f t="shared" si="0"/>
        <v>-</v>
      </c>
    </row>
    <row r="31" spans="1:6" ht="22.5" x14ac:dyDescent="0.2">
      <c r="A31" s="25" t="s">
        <v>185</v>
      </c>
      <c r="B31" s="70" t="s">
        <v>162</v>
      </c>
      <c r="C31" s="27" t="s">
        <v>191</v>
      </c>
      <c r="D31" s="28">
        <v>4269</v>
      </c>
      <c r="E31" s="71">
        <v>4269</v>
      </c>
      <c r="F31" s="72" t="str">
        <f t="shared" si="0"/>
        <v>-</v>
      </c>
    </row>
    <row r="32" spans="1:6" ht="101.25" x14ac:dyDescent="0.2">
      <c r="A32" s="73" t="s">
        <v>192</v>
      </c>
      <c r="B32" s="70" t="s">
        <v>162</v>
      </c>
      <c r="C32" s="27" t="s">
        <v>193</v>
      </c>
      <c r="D32" s="28">
        <v>200</v>
      </c>
      <c r="E32" s="71">
        <v>200</v>
      </c>
      <c r="F32" s="72" t="str">
        <f t="shared" si="0"/>
        <v>-</v>
      </c>
    </row>
    <row r="33" spans="1:6" ht="22.5" x14ac:dyDescent="0.2">
      <c r="A33" s="25" t="s">
        <v>185</v>
      </c>
      <c r="B33" s="70" t="s">
        <v>162</v>
      </c>
      <c r="C33" s="27" t="s">
        <v>194</v>
      </c>
      <c r="D33" s="28">
        <v>200</v>
      </c>
      <c r="E33" s="71">
        <v>200</v>
      </c>
      <c r="F33" s="72" t="str">
        <f t="shared" si="0"/>
        <v>-</v>
      </c>
    </row>
    <row r="34" spans="1:6" x14ac:dyDescent="0.2">
      <c r="A34" s="58" t="s">
        <v>195</v>
      </c>
      <c r="B34" s="59" t="s">
        <v>162</v>
      </c>
      <c r="C34" s="60" t="s">
        <v>196</v>
      </c>
      <c r="D34" s="61">
        <v>5000</v>
      </c>
      <c r="E34" s="62" t="s">
        <v>45</v>
      </c>
      <c r="F34" s="63">
        <f t="shared" si="0"/>
        <v>5000</v>
      </c>
    </row>
    <row r="35" spans="1:6" x14ac:dyDescent="0.2">
      <c r="A35" s="58" t="s">
        <v>195</v>
      </c>
      <c r="B35" s="59" t="s">
        <v>162</v>
      </c>
      <c r="C35" s="60" t="s">
        <v>197</v>
      </c>
      <c r="D35" s="61">
        <v>5000</v>
      </c>
      <c r="E35" s="62" t="s">
        <v>45</v>
      </c>
      <c r="F35" s="63">
        <f t="shared" si="0"/>
        <v>5000</v>
      </c>
    </row>
    <row r="36" spans="1:6" ht="78.75" x14ac:dyDescent="0.2">
      <c r="A36" s="73" t="s">
        <v>198</v>
      </c>
      <c r="B36" s="70" t="s">
        <v>162</v>
      </c>
      <c r="C36" s="27" t="s">
        <v>199</v>
      </c>
      <c r="D36" s="28">
        <v>5000</v>
      </c>
      <c r="E36" s="71" t="s">
        <v>45</v>
      </c>
      <c r="F36" s="72">
        <f t="shared" si="0"/>
        <v>5000</v>
      </c>
    </row>
    <row r="37" spans="1:6" x14ac:dyDescent="0.2">
      <c r="A37" s="25" t="s">
        <v>200</v>
      </c>
      <c r="B37" s="70" t="s">
        <v>162</v>
      </c>
      <c r="C37" s="27" t="s">
        <v>201</v>
      </c>
      <c r="D37" s="28">
        <v>5000</v>
      </c>
      <c r="E37" s="71" t="s">
        <v>45</v>
      </c>
      <c r="F37" s="72">
        <f t="shared" si="0"/>
        <v>5000</v>
      </c>
    </row>
    <row r="38" spans="1:6" x14ac:dyDescent="0.2">
      <c r="A38" s="58" t="s">
        <v>202</v>
      </c>
      <c r="B38" s="59" t="s">
        <v>162</v>
      </c>
      <c r="C38" s="60" t="s">
        <v>203</v>
      </c>
      <c r="D38" s="61">
        <v>843000</v>
      </c>
      <c r="E38" s="62">
        <v>541371.24</v>
      </c>
      <c r="F38" s="63">
        <f t="shared" si="0"/>
        <v>301628.76</v>
      </c>
    </row>
    <row r="39" spans="1:6" x14ac:dyDescent="0.2">
      <c r="A39" s="58" t="s">
        <v>202</v>
      </c>
      <c r="B39" s="59" t="s">
        <v>162</v>
      </c>
      <c r="C39" s="60" t="s">
        <v>204</v>
      </c>
      <c r="D39" s="61">
        <v>529400</v>
      </c>
      <c r="E39" s="62">
        <v>378707.24</v>
      </c>
      <c r="F39" s="63">
        <f t="shared" si="0"/>
        <v>150692.76</v>
      </c>
    </row>
    <row r="40" spans="1:6" x14ac:dyDescent="0.2">
      <c r="A40" s="58" t="s">
        <v>202</v>
      </c>
      <c r="B40" s="59" t="s">
        <v>162</v>
      </c>
      <c r="C40" s="60" t="s">
        <v>205</v>
      </c>
      <c r="D40" s="61">
        <v>273600</v>
      </c>
      <c r="E40" s="62">
        <v>140804</v>
      </c>
      <c r="F40" s="63">
        <f t="shared" si="0"/>
        <v>132796</v>
      </c>
    </row>
    <row r="41" spans="1:6" x14ac:dyDescent="0.2">
      <c r="A41" s="58" t="s">
        <v>202</v>
      </c>
      <c r="B41" s="59" t="s">
        <v>162</v>
      </c>
      <c r="C41" s="60" t="s">
        <v>206</v>
      </c>
      <c r="D41" s="61">
        <v>18000</v>
      </c>
      <c r="E41" s="62">
        <v>1860</v>
      </c>
      <c r="F41" s="63">
        <f t="shared" si="0"/>
        <v>16140</v>
      </c>
    </row>
    <row r="42" spans="1:6" x14ac:dyDescent="0.2">
      <c r="A42" s="58" t="s">
        <v>202</v>
      </c>
      <c r="B42" s="59" t="s">
        <v>162</v>
      </c>
      <c r="C42" s="60" t="s">
        <v>207</v>
      </c>
      <c r="D42" s="61">
        <v>22000</v>
      </c>
      <c r="E42" s="62">
        <v>20000</v>
      </c>
      <c r="F42" s="63">
        <f t="shared" si="0"/>
        <v>2000</v>
      </c>
    </row>
    <row r="43" spans="1:6" ht="67.5" x14ac:dyDescent="0.2">
      <c r="A43" s="73" t="s">
        <v>208</v>
      </c>
      <c r="B43" s="70" t="s">
        <v>162</v>
      </c>
      <c r="C43" s="27" t="s">
        <v>209</v>
      </c>
      <c r="D43" s="28">
        <v>302400</v>
      </c>
      <c r="E43" s="71">
        <v>271993.84000000003</v>
      </c>
      <c r="F43" s="72">
        <f t="shared" si="0"/>
        <v>30406.159999999974</v>
      </c>
    </row>
    <row r="44" spans="1:6" ht="22.5" x14ac:dyDescent="0.2">
      <c r="A44" s="25" t="s">
        <v>185</v>
      </c>
      <c r="B44" s="70" t="s">
        <v>162</v>
      </c>
      <c r="C44" s="27" t="s">
        <v>210</v>
      </c>
      <c r="D44" s="28">
        <v>302400</v>
      </c>
      <c r="E44" s="71">
        <v>271993.84000000003</v>
      </c>
      <c r="F44" s="72">
        <f t="shared" si="0"/>
        <v>30406.159999999974</v>
      </c>
    </row>
    <row r="45" spans="1:6" ht="67.5" x14ac:dyDescent="0.2">
      <c r="A45" s="25" t="s">
        <v>211</v>
      </c>
      <c r="B45" s="70" t="s">
        <v>162</v>
      </c>
      <c r="C45" s="27" t="s">
        <v>212</v>
      </c>
      <c r="D45" s="28">
        <v>25000</v>
      </c>
      <c r="E45" s="71" t="s">
        <v>45</v>
      </c>
      <c r="F45" s="72">
        <f t="shared" si="0"/>
        <v>25000</v>
      </c>
    </row>
    <row r="46" spans="1:6" ht="22.5" x14ac:dyDescent="0.2">
      <c r="A46" s="25" t="s">
        <v>185</v>
      </c>
      <c r="B46" s="70" t="s">
        <v>162</v>
      </c>
      <c r="C46" s="27" t="s">
        <v>213</v>
      </c>
      <c r="D46" s="28">
        <v>25000</v>
      </c>
      <c r="E46" s="71" t="s">
        <v>45</v>
      </c>
      <c r="F46" s="72">
        <f t="shared" si="0"/>
        <v>25000</v>
      </c>
    </row>
    <row r="47" spans="1:6" ht="56.25" x14ac:dyDescent="0.2">
      <c r="A47" s="25" t="s">
        <v>214</v>
      </c>
      <c r="B47" s="70" t="s">
        <v>162</v>
      </c>
      <c r="C47" s="27" t="s">
        <v>215</v>
      </c>
      <c r="D47" s="28">
        <v>100000</v>
      </c>
      <c r="E47" s="71">
        <v>46000</v>
      </c>
      <c r="F47" s="72">
        <f t="shared" ref="F47:F78" si="1">IF(OR(D47="-",IF(E47="-",0,E47)&gt;=IF(D47="-",0,D47)),"-",IF(D47="-",0,D47)-IF(E47="-",0,E47))</f>
        <v>54000</v>
      </c>
    </row>
    <row r="48" spans="1:6" ht="22.5" x14ac:dyDescent="0.2">
      <c r="A48" s="25" t="s">
        <v>185</v>
      </c>
      <c r="B48" s="70" t="s">
        <v>162</v>
      </c>
      <c r="C48" s="27" t="s">
        <v>216</v>
      </c>
      <c r="D48" s="28">
        <v>100000</v>
      </c>
      <c r="E48" s="71">
        <v>46000</v>
      </c>
      <c r="F48" s="72">
        <f t="shared" si="1"/>
        <v>54000</v>
      </c>
    </row>
    <row r="49" spans="1:6" ht="33.75" x14ac:dyDescent="0.2">
      <c r="A49" s="25" t="s">
        <v>217</v>
      </c>
      <c r="B49" s="70" t="s">
        <v>162</v>
      </c>
      <c r="C49" s="27" t="s">
        <v>218</v>
      </c>
      <c r="D49" s="28">
        <v>20000</v>
      </c>
      <c r="E49" s="71">
        <v>20000</v>
      </c>
      <c r="F49" s="72" t="str">
        <f t="shared" si="1"/>
        <v>-</v>
      </c>
    </row>
    <row r="50" spans="1:6" x14ac:dyDescent="0.2">
      <c r="A50" s="25" t="s">
        <v>219</v>
      </c>
      <c r="B50" s="70" t="s">
        <v>162</v>
      </c>
      <c r="C50" s="27" t="s">
        <v>220</v>
      </c>
      <c r="D50" s="28">
        <v>20000</v>
      </c>
      <c r="E50" s="71">
        <v>20000</v>
      </c>
      <c r="F50" s="72" t="str">
        <f t="shared" si="1"/>
        <v>-</v>
      </c>
    </row>
    <row r="51" spans="1:6" ht="78.75" x14ac:dyDescent="0.2">
      <c r="A51" s="73" t="s">
        <v>221</v>
      </c>
      <c r="B51" s="70" t="s">
        <v>162</v>
      </c>
      <c r="C51" s="27" t="s">
        <v>222</v>
      </c>
      <c r="D51" s="28">
        <v>20000</v>
      </c>
      <c r="E51" s="71">
        <v>12713.4</v>
      </c>
      <c r="F51" s="72">
        <f t="shared" si="1"/>
        <v>7286.6</v>
      </c>
    </row>
    <row r="52" spans="1:6" ht="22.5" x14ac:dyDescent="0.2">
      <c r="A52" s="25" t="s">
        <v>185</v>
      </c>
      <c r="B52" s="70" t="s">
        <v>162</v>
      </c>
      <c r="C52" s="27" t="s">
        <v>223</v>
      </c>
      <c r="D52" s="28">
        <v>20000</v>
      </c>
      <c r="E52" s="71">
        <v>12713.4</v>
      </c>
      <c r="F52" s="72">
        <f t="shared" si="1"/>
        <v>7286.6</v>
      </c>
    </row>
    <row r="53" spans="1:6" ht="78.75" x14ac:dyDescent="0.2">
      <c r="A53" s="73" t="s">
        <v>224</v>
      </c>
      <c r="B53" s="70" t="s">
        <v>162</v>
      </c>
      <c r="C53" s="27" t="s">
        <v>225</v>
      </c>
      <c r="D53" s="28">
        <v>70000</v>
      </c>
      <c r="E53" s="71">
        <v>48000</v>
      </c>
      <c r="F53" s="72">
        <f t="shared" si="1"/>
        <v>22000</v>
      </c>
    </row>
    <row r="54" spans="1:6" ht="22.5" x14ac:dyDescent="0.2">
      <c r="A54" s="25" t="s">
        <v>185</v>
      </c>
      <c r="B54" s="70" t="s">
        <v>162</v>
      </c>
      <c r="C54" s="27" t="s">
        <v>226</v>
      </c>
      <c r="D54" s="28">
        <v>70000</v>
      </c>
      <c r="E54" s="71">
        <v>48000</v>
      </c>
      <c r="F54" s="72">
        <f t="shared" si="1"/>
        <v>22000</v>
      </c>
    </row>
    <row r="55" spans="1:6" ht="56.25" x14ac:dyDescent="0.2">
      <c r="A55" s="25" t="s">
        <v>227</v>
      </c>
      <c r="B55" s="70" t="s">
        <v>162</v>
      </c>
      <c r="C55" s="27" t="s">
        <v>228</v>
      </c>
      <c r="D55" s="28">
        <v>305600</v>
      </c>
      <c r="E55" s="71">
        <v>142664</v>
      </c>
      <c r="F55" s="72">
        <f t="shared" si="1"/>
        <v>162936</v>
      </c>
    </row>
    <row r="56" spans="1:6" ht="22.5" x14ac:dyDescent="0.2">
      <c r="A56" s="25" t="s">
        <v>185</v>
      </c>
      <c r="B56" s="70" t="s">
        <v>162</v>
      </c>
      <c r="C56" s="27" t="s">
        <v>229</v>
      </c>
      <c r="D56" s="28">
        <v>12000</v>
      </c>
      <c r="E56" s="71" t="s">
        <v>45</v>
      </c>
      <c r="F56" s="72">
        <f t="shared" si="1"/>
        <v>12000</v>
      </c>
    </row>
    <row r="57" spans="1:6" ht="22.5" x14ac:dyDescent="0.2">
      <c r="A57" s="25" t="s">
        <v>230</v>
      </c>
      <c r="B57" s="70" t="s">
        <v>162</v>
      </c>
      <c r="C57" s="27" t="s">
        <v>231</v>
      </c>
      <c r="D57" s="28">
        <v>273600</v>
      </c>
      <c r="E57" s="71">
        <v>140804</v>
      </c>
      <c r="F57" s="72">
        <f t="shared" si="1"/>
        <v>132796</v>
      </c>
    </row>
    <row r="58" spans="1:6" x14ac:dyDescent="0.2">
      <c r="A58" s="25" t="s">
        <v>232</v>
      </c>
      <c r="B58" s="70" t="s">
        <v>162</v>
      </c>
      <c r="C58" s="27" t="s">
        <v>233</v>
      </c>
      <c r="D58" s="28">
        <v>18000</v>
      </c>
      <c r="E58" s="71">
        <v>1860</v>
      </c>
      <c r="F58" s="72">
        <f t="shared" si="1"/>
        <v>16140</v>
      </c>
    </row>
    <row r="59" spans="1:6" x14ac:dyDescent="0.2">
      <c r="A59" s="25" t="s">
        <v>219</v>
      </c>
      <c r="B59" s="70" t="s">
        <v>162</v>
      </c>
      <c r="C59" s="27" t="s">
        <v>234</v>
      </c>
      <c r="D59" s="28">
        <v>2000</v>
      </c>
      <c r="E59" s="71" t="s">
        <v>45</v>
      </c>
      <c r="F59" s="72">
        <f t="shared" si="1"/>
        <v>2000</v>
      </c>
    </row>
    <row r="60" spans="1:6" x14ac:dyDescent="0.2">
      <c r="A60" s="58" t="s">
        <v>235</v>
      </c>
      <c r="B60" s="59" t="s">
        <v>162</v>
      </c>
      <c r="C60" s="60" t="s">
        <v>236</v>
      </c>
      <c r="D60" s="61">
        <v>299200</v>
      </c>
      <c r="E60" s="62">
        <v>229529.47</v>
      </c>
      <c r="F60" s="63">
        <f t="shared" si="1"/>
        <v>69670.53</v>
      </c>
    </row>
    <row r="61" spans="1:6" x14ac:dyDescent="0.2">
      <c r="A61" s="58" t="s">
        <v>237</v>
      </c>
      <c r="B61" s="59" t="s">
        <v>162</v>
      </c>
      <c r="C61" s="60" t="s">
        <v>238</v>
      </c>
      <c r="D61" s="61">
        <v>299200</v>
      </c>
      <c r="E61" s="62">
        <v>229529.47</v>
      </c>
      <c r="F61" s="63">
        <f t="shared" si="1"/>
        <v>69670.53</v>
      </c>
    </row>
    <row r="62" spans="1:6" x14ac:dyDescent="0.2">
      <c r="A62" s="58" t="s">
        <v>237</v>
      </c>
      <c r="B62" s="59" t="s">
        <v>162</v>
      </c>
      <c r="C62" s="60" t="s">
        <v>239</v>
      </c>
      <c r="D62" s="61">
        <v>218124</v>
      </c>
      <c r="E62" s="62">
        <v>178466.05</v>
      </c>
      <c r="F62" s="63">
        <f t="shared" si="1"/>
        <v>39657.950000000012</v>
      </c>
    </row>
    <row r="63" spans="1:6" x14ac:dyDescent="0.2">
      <c r="A63" s="58" t="s">
        <v>237</v>
      </c>
      <c r="B63" s="59" t="s">
        <v>162</v>
      </c>
      <c r="C63" s="60" t="s">
        <v>240</v>
      </c>
      <c r="D63" s="61">
        <v>65874</v>
      </c>
      <c r="E63" s="62">
        <v>51063.42</v>
      </c>
      <c r="F63" s="63">
        <f t="shared" si="1"/>
        <v>14810.580000000002</v>
      </c>
    </row>
    <row r="64" spans="1:6" x14ac:dyDescent="0.2">
      <c r="A64" s="58" t="s">
        <v>237</v>
      </c>
      <c r="B64" s="59" t="s">
        <v>162</v>
      </c>
      <c r="C64" s="60" t="s">
        <v>241</v>
      </c>
      <c r="D64" s="61">
        <v>15202</v>
      </c>
      <c r="E64" s="62" t="s">
        <v>45</v>
      </c>
      <c r="F64" s="63">
        <f t="shared" si="1"/>
        <v>15202</v>
      </c>
    </row>
    <row r="65" spans="1:6" ht="78.75" x14ac:dyDescent="0.2">
      <c r="A65" s="73" t="s">
        <v>242</v>
      </c>
      <c r="B65" s="70" t="s">
        <v>162</v>
      </c>
      <c r="C65" s="27" t="s">
        <v>243</v>
      </c>
      <c r="D65" s="28">
        <v>299200</v>
      </c>
      <c r="E65" s="71">
        <v>229529.47</v>
      </c>
      <c r="F65" s="72">
        <f t="shared" si="1"/>
        <v>69670.53</v>
      </c>
    </row>
    <row r="66" spans="1:6" ht="22.5" x14ac:dyDescent="0.2">
      <c r="A66" s="25" t="s">
        <v>177</v>
      </c>
      <c r="B66" s="70" t="s">
        <v>162</v>
      </c>
      <c r="C66" s="27" t="s">
        <v>244</v>
      </c>
      <c r="D66" s="28">
        <v>218124</v>
      </c>
      <c r="E66" s="71">
        <v>178466.05</v>
      </c>
      <c r="F66" s="72">
        <f t="shared" si="1"/>
        <v>39657.950000000012</v>
      </c>
    </row>
    <row r="67" spans="1:6" ht="33.75" x14ac:dyDescent="0.2">
      <c r="A67" s="25" t="s">
        <v>179</v>
      </c>
      <c r="B67" s="70" t="s">
        <v>162</v>
      </c>
      <c r="C67" s="27" t="s">
        <v>245</v>
      </c>
      <c r="D67" s="28">
        <v>65874</v>
      </c>
      <c r="E67" s="71">
        <v>51063.42</v>
      </c>
      <c r="F67" s="72">
        <f t="shared" si="1"/>
        <v>14810.580000000002</v>
      </c>
    </row>
    <row r="68" spans="1:6" ht="22.5" x14ac:dyDescent="0.2">
      <c r="A68" s="25" t="s">
        <v>185</v>
      </c>
      <c r="B68" s="70" t="s">
        <v>162</v>
      </c>
      <c r="C68" s="27" t="s">
        <v>246</v>
      </c>
      <c r="D68" s="28">
        <v>15202</v>
      </c>
      <c r="E68" s="71" t="s">
        <v>45</v>
      </c>
      <c r="F68" s="72">
        <f t="shared" si="1"/>
        <v>15202</v>
      </c>
    </row>
    <row r="69" spans="1:6" x14ac:dyDescent="0.2">
      <c r="A69" s="58" t="s">
        <v>247</v>
      </c>
      <c r="B69" s="59" t="s">
        <v>162</v>
      </c>
      <c r="C69" s="60" t="s">
        <v>248</v>
      </c>
      <c r="D69" s="61">
        <v>1960100</v>
      </c>
      <c r="E69" s="62">
        <v>1958100</v>
      </c>
      <c r="F69" s="63">
        <f t="shared" si="1"/>
        <v>2000</v>
      </c>
    </row>
    <row r="70" spans="1:6" x14ac:dyDescent="0.2">
      <c r="A70" s="58" t="s">
        <v>249</v>
      </c>
      <c r="B70" s="59" t="s">
        <v>162</v>
      </c>
      <c r="C70" s="60" t="s">
        <v>250</v>
      </c>
      <c r="D70" s="61">
        <v>1870100</v>
      </c>
      <c r="E70" s="62">
        <v>1870100</v>
      </c>
      <c r="F70" s="63" t="str">
        <f t="shared" si="1"/>
        <v>-</v>
      </c>
    </row>
    <row r="71" spans="1:6" x14ac:dyDescent="0.2">
      <c r="A71" s="58" t="s">
        <v>249</v>
      </c>
      <c r="B71" s="59" t="s">
        <v>162</v>
      </c>
      <c r="C71" s="60" t="s">
        <v>251</v>
      </c>
      <c r="D71" s="61">
        <v>1870100</v>
      </c>
      <c r="E71" s="62">
        <v>1870100</v>
      </c>
      <c r="F71" s="63" t="str">
        <f t="shared" si="1"/>
        <v>-</v>
      </c>
    </row>
    <row r="72" spans="1:6" ht="56.25" x14ac:dyDescent="0.2">
      <c r="A72" s="25" t="s">
        <v>252</v>
      </c>
      <c r="B72" s="70" t="s">
        <v>162</v>
      </c>
      <c r="C72" s="27" t="s">
        <v>253</v>
      </c>
      <c r="D72" s="28">
        <v>1870100</v>
      </c>
      <c r="E72" s="71">
        <v>1870100</v>
      </c>
      <c r="F72" s="72" t="str">
        <f t="shared" si="1"/>
        <v>-</v>
      </c>
    </row>
    <row r="73" spans="1:6" ht="22.5" x14ac:dyDescent="0.2">
      <c r="A73" s="25" t="s">
        <v>185</v>
      </c>
      <c r="B73" s="70" t="s">
        <v>162</v>
      </c>
      <c r="C73" s="27" t="s">
        <v>254</v>
      </c>
      <c r="D73" s="28">
        <v>1870100</v>
      </c>
      <c r="E73" s="71">
        <v>1870100</v>
      </c>
      <c r="F73" s="72" t="str">
        <f t="shared" si="1"/>
        <v>-</v>
      </c>
    </row>
    <row r="74" spans="1:6" x14ac:dyDescent="0.2">
      <c r="A74" s="58" t="s">
        <v>255</v>
      </c>
      <c r="B74" s="59" t="s">
        <v>162</v>
      </c>
      <c r="C74" s="60" t="s">
        <v>256</v>
      </c>
      <c r="D74" s="61">
        <v>90000</v>
      </c>
      <c r="E74" s="62">
        <v>88000</v>
      </c>
      <c r="F74" s="63">
        <f t="shared" si="1"/>
        <v>2000</v>
      </c>
    </row>
    <row r="75" spans="1:6" x14ac:dyDescent="0.2">
      <c r="A75" s="58" t="s">
        <v>255</v>
      </c>
      <c r="B75" s="59" t="s">
        <v>162</v>
      </c>
      <c r="C75" s="60" t="s">
        <v>257</v>
      </c>
      <c r="D75" s="61">
        <v>90000</v>
      </c>
      <c r="E75" s="62">
        <v>88000</v>
      </c>
      <c r="F75" s="63">
        <f t="shared" si="1"/>
        <v>2000</v>
      </c>
    </row>
    <row r="76" spans="1:6" ht="22.5" x14ac:dyDescent="0.2">
      <c r="A76" s="25" t="s">
        <v>258</v>
      </c>
      <c r="B76" s="70" t="s">
        <v>162</v>
      </c>
      <c r="C76" s="27" t="s">
        <v>259</v>
      </c>
      <c r="D76" s="28">
        <v>90000</v>
      </c>
      <c r="E76" s="71">
        <v>88000</v>
      </c>
      <c r="F76" s="72">
        <f t="shared" si="1"/>
        <v>2000</v>
      </c>
    </row>
    <row r="77" spans="1:6" ht="22.5" x14ac:dyDescent="0.2">
      <c r="A77" s="25" t="s">
        <v>185</v>
      </c>
      <c r="B77" s="70" t="s">
        <v>162</v>
      </c>
      <c r="C77" s="27" t="s">
        <v>260</v>
      </c>
      <c r="D77" s="28">
        <v>90000</v>
      </c>
      <c r="E77" s="71">
        <v>88000</v>
      </c>
      <c r="F77" s="72">
        <f t="shared" si="1"/>
        <v>2000</v>
      </c>
    </row>
    <row r="78" spans="1:6" x14ac:dyDescent="0.2">
      <c r="A78" s="58" t="s">
        <v>261</v>
      </c>
      <c r="B78" s="59" t="s">
        <v>162</v>
      </c>
      <c r="C78" s="60" t="s">
        <v>262</v>
      </c>
      <c r="D78" s="61">
        <v>517074.6</v>
      </c>
      <c r="E78" s="62">
        <v>286480.31</v>
      </c>
      <c r="F78" s="63">
        <f t="shared" si="1"/>
        <v>230594.28999999998</v>
      </c>
    </row>
    <row r="79" spans="1:6" x14ac:dyDescent="0.2">
      <c r="A79" s="58" t="s">
        <v>263</v>
      </c>
      <c r="B79" s="59" t="s">
        <v>162</v>
      </c>
      <c r="C79" s="60" t="s">
        <v>264</v>
      </c>
      <c r="D79" s="61">
        <v>400000</v>
      </c>
      <c r="E79" s="62">
        <v>252331.31</v>
      </c>
      <c r="F79" s="63">
        <f t="shared" ref="F79:F106" si="2">IF(OR(D79="-",IF(E79="-",0,E79)&gt;=IF(D79="-",0,D79)),"-",IF(D79="-",0,D79)-IF(E79="-",0,E79))</f>
        <v>147668.69</v>
      </c>
    </row>
    <row r="80" spans="1:6" x14ac:dyDescent="0.2">
      <c r="A80" s="58" t="s">
        <v>263</v>
      </c>
      <c r="B80" s="59" t="s">
        <v>162</v>
      </c>
      <c r="C80" s="60" t="s">
        <v>265</v>
      </c>
      <c r="D80" s="61">
        <v>10000</v>
      </c>
      <c r="E80" s="62">
        <v>6895.04</v>
      </c>
      <c r="F80" s="63">
        <f t="shared" si="2"/>
        <v>3104.96</v>
      </c>
    </row>
    <row r="81" spans="1:6" x14ac:dyDescent="0.2">
      <c r="A81" s="58" t="s">
        <v>263</v>
      </c>
      <c r="B81" s="59" t="s">
        <v>162</v>
      </c>
      <c r="C81" s="60" t="s">
        <v>266</v>
      </c>
      <c r="D81" s="61">
        <v>390000</v>
      </c>
      <c r="E81" s="62">
        <v>245436.27</v>
      </c>
      <c r="F81" s="63">
        <f t="shared" si="2"/>
        <v>144563.73000000001</v>
      </c>
    </row>
    <row r="82" spans="1:6" ht="78.75" x14ac:dyDescent="0.2">
      <c r="A82" s="73" t="s">
        <v>267</v>
      </c>
      <c r="B82" s="70" t="s">
        <v>162</v>
      </c>
      <c r="C82" s="27" t="s">
        <v>268</v>
      </c>
      <c r="D82" s="28">
        <v>10000</v>
      </c>
      <c r="E82" s="71">
        <v>6895.04</v>
      </c>
      <c r="F82" s="72">
        <f t="shared" si="2"/>
        <v>3104.96</v>
      </c>
    </row>
    <row r="83" spans="1:6" ht="22.5" x14ac:dyDescent="0.2">
      <c r="A83" s="25" t="s">
        <v>185</v>
      </c>
      <c r="B83" s="70" t="s">
        <v>162</v>
      </c>
      <c r="C83" s="27" t="s">
        <v>269</v>
      </c>
      <c r="D83" s="28">
        <v>10000</v>
      </c>
      <c r="E83" s="71">
        <v>6895.04</v>
      </c>
      <c r="F83" s="72">
        <f t="shared" si="2"/>
        <v>3104.96</v>
      </c>
    </row>
    <row r="84" spans="1:6" ht="78.75" x14ac:dyDescent="0.2">
      <c r="A84" s="73" t="s">
        <v>270</v>
      </c>
      <c r="B84" s="70" t="s">
        <v>162</v>
      </c>
      <c r="C84" s="27" t="s">
        <v>271</v>
      </c>
      <c r="D84" s="28">
        <v>390000</v>
      </c>
      <c r="E84" s="71">
        <v>245436.27</v>
      </c>
      <c r="F84" s="72">
        <f t="shared" si="2"/>
        <v>144563.73000000001</v>
      </c>
    </row>
    <row r="85" spans="1:6" x14ac:dyDescent="0.2">
      <c r="A85" s="25" t="s">
        <v>187</v>
      </c>
      <c r="B85" s="70" t="s">
        <v>162</v>
      </c>
      <c r="C85" s="27" t="s">
        <v>272</v>
      </c>
      <c r="D85" s="28">
        <v>390000</v>
      </c>
      <c r="E85" s="71">
        <v>245436.27</v>
      </c>
      <c r="F85" s="72">
        <f t="shared" si="2"/>
        <v>144563.73000000001</v>
      </c>
    </row>
    <row r="86" spans="1:6" x14ac:dyDescent="0.2">
      <c r="A86" s="58" t="s">
        <v>273</v>
      </c>
      <c r="B86" s="59" t="s">
        <v>162</v>
      </c>
      <c r="C86" s="60" t="s">
        <v>274</v>
      </c>
      <c r="D86" s="61">
        <v>117074.6</v>
      </c>
      <c r="E86" s="62">
        <v>34149</v>
      </c>
      <c r="F86" s="63">
        <f t="shared" si="2"/>
        <v>82925.600000000006</v>
      </c>
    </row>
    <row r="87" spans="1:6" x14ac:dyDescent="0.2">
      <c r="A87" s="58" t="s">
        <v>273</v>
      </c>
      <c r="B87" s="59" t="s">
        <v>162</v>
      </c>
      <c r="C87" s="60" t="s">
        <v>275</v>
      </c>
      <c r="D87" s="61">
        <v>117074.6</v>
      </c>
      <c r="E87" s="62">
        <v>34149</v>
      </c>
      <c r="F87" s="63">
        <f t="shared" si="2"/>
        <v>82925.600000000006</v>
      </c>
    </row>
    <row r="88" spans="1:6" ht="90" x14ac:dyDescent="0.2">
      <c r="A88" s="73" t="s">
        <v>276</v>
      </c>
      <c r="B88" s="70" t="s">
        <v>162</v>
      </c>
      <c r="C88" s="27" t="s">
        <v>277</v>
      </c>
      <c r="D88" s="28">
        <v>117074.6</v>
      </c>
      <c r="E88" s="71">
        <v>34149</v>
      </c>
      <c r="F88" s="72">
        <f t="shared" si="2"/>
        <v>82925.600000000006</v>
      </c>
    </row>
    <row r="89" spans="1:6" ht="22.5" x14ac:dyDescent="0.2">
      <c r="A89" s="25" t="s">
        <v>185</v>
      </c>
      <c r="B89" s="70" t="s">
        <v>162</v>
      </c>
      <c r="C89" s="27" t="s">
        <v>278</v>
      </c>
      <c r="D89" s="28">
        <v>117074.6</v>
      </c>
      <c r="E89" s="71">
        <v>34149</v>
      </c>
      <c r="F89" s="72">
        <f t="shared" si="2"/>
        <v>82925.600000000006</v>
      </c>
    </row>
    <row r="90" spans="1:6" x14ac:dyDescent="0.2">
      <c r="A90" s="58" t="s">
        <v>279</v>
      </c>
      <c r="B90" s="59" t="s">
        <v>162</v>
      </c>
      <c r="C90" s="60" t="s">
        <v>280</v>
      </c>
      <c r="D90" s="61">
        <v>6400</v>
      </c>
      <c r="E90" s="62">
        <v>6318</v>
      </c>
      <c r="F90" s="63">
        <f t="shared" si="2"/>
        <v>82</v>
      </c>
    </row>
    <row r="91" spans="1:6" ht="22.5" x14ac:dyDescent="0.2">
      <c r="A91" s="58" t="s">
        <v>281</v>
      </c>
      <c r="B91" s="59" t="s">
        <v>162</v>
      </c>
      <c r="C91" s="60" t="s">
        <v>282</v>
      </c>
      <c r="D91" s="61">
        <v>6400</v>
      </c>
      <c r="E91" s="62">
        <v>6318</v>
      </c>
      <c r="F91" s="63">
        <f t="shared" si="2"/>
        <v>82</v>
      </c>
    </row>
    <row r="92" spans="1:6" ht="22.5" x14ac:dyDescent="0.2">
      <c r="A92" s="58" t="s">
        <v>281</v>
      </c>
      <c r="B92" s="59" t="s">
        <v>162</v>
      </c>
      <c r="C92" s="60" t="s">
        <v>283</v>
      </c>
      <c r="D92" s="61">
        <v>6400</v>
      </c>
      <c r="E92" s="62">
        <v>6318</v>
      </c>
      <c r="F92" s="63">
        <f t="shared" si="2"/>
        <v>82</v>
      </c>
    </row>
    <row r="93" spans="1:6" ht="78.75" x14ac:dyDescent="0.2">
      <c r="A93" s="73" t="s">
        <v>284</v>
      </c>
      <c r="B93" s="70" t="s">
        <v>162</v>
      </c>
      <c r="C93" s="27" t="s">
        <v>285</v>
      </c>
      <c r="D93" s="28">
        <v>6400</v>
      </c>
      <c r="E93" s="71">
        <v>6318</v>
      </c>
      <c r="F93" s="72">
        <f t="shared" si="2"/>
        <v>82</v>
      </c>
    </row>
    <row r="94" spans="1:6" ht="22.5" x14ac:dyDescent="0.2">
      <c r="A94" s="25" t="s">
        <v>185</v>
      </c>
      <c r="B94" s="70" t="s">
        <v>162</v>
      </c>
      <c r="C94" s="27" t="s">
        <v>286</v>
      </c>
      <c r="D94" s="28">
        <v>6400</v>
      </c>
      <c r="E94" s="71">
        <v>6318</v>
      </c>
      <c r="F94" s="72">
        <f t="shared" si="2"/>
        <v>82</v>
      </c>
    </row>
    <row r="95" spans="1:6" x14ac:dyDescent="0.2">
      <c r="A95" s="58" t="s">
        <v>287</v>
      </c>
      <c r="B95" s="59" t="s">
        <v>162</v>
      </c>
      <c r="C95" s="60" t="s">
        <v>288</v>
      </c>
      <c r="D95" s="61">
        <v>4775000</v>
      </c>
      <c r="E95" s="62">
        <v>4031884.42</v>
      </c>
      <c r="F95" s="63">
        <f t="shared" si="2"/>
        <v>743115.58000000007</v>
      </c>
    </row>
    <row r="96" spans="1:6" x14ac:dyDescent="0.2">
      <c r="A96" s="58" t="s">
        <v>289</v>
      </c>
      <c r="B96" s="59" t="s">
        <v>162</v>
      </c>
      <c r="C96" s="60" t="s">
        <v>290</v>
      </c>
      <c r="D96" s="61">
        <v>4775000</v>
      </c>
      <c r="E96" s="62">
        <v>4031884.42</v>
      </c>
      <c r="F96" s="63">
        <f t="shared" si="2"/>
        <v>743115.58000000007</v>
      </c>
    </row>
    <row r="97" spans="1:6" x14ac:dyDescent="0.2">
      <c r="A97" s="58" t="s">
        <v>289</v>
      </c>
      <c r="B97" s="59" t="s">
        <v>162</v>
      </c>
      <c r="C97" s="60" t="s">
        <v>291</v>
      </c>
      <c r="D97" s="61">
        <v>4775000</v>
      </c>
      <c r="E97" s="62">
        <v>4031884.42</v>
      </c>
      <c r="F97" s="63">
        <f t="shared" si="2"/>
        <v>743115.58000000007</v>
      </c>
    </row>
    <row r="98" spans="1:6" ht="90" x14ac:dyDescent="0.2">
      <c r="A98" s="73" t="s">
        <v>292</v>
      </c>
      <c r="B98" s="70" t="s">
        <v>162</v>
      </c>
      <c r="C98" s="27" t="s">
        <v>293</v>
      </c>
      <c r="D98" s="28">
        <v>4775000</v>
      </c>
      <c r="E98" s="71">
        <v>4031884.42</v>
      </c>
      <c r="F98" s="72">
        <f t="shared" si="2"/>
        <v>743115.58000000007</v>
      </c>
    </row>
    <row r="99" spans="1:6" ht="45" x14ac:dyDescent="0.2">
      <c r="A99" s="25" t="s">
        <v>294</v>
      </c>
      <c r="B99" s="70" t="s">
        <v>162</v>
      </c>
      <c r="C99" s="27" t="s">
        <v>295</v>
      </c>
      <c r="D99" s="28">
        <v>4775000</v>
      </c>
      <c r="E99" s="71">
        <v>4031884.42</v>
      </c>
      <c r="F99" s="72">
        <f t="shared" si="2"/>
        <v>743115.58000000007</v>
      </c>
    </row>
    <row r="100" spans="1:6" ht="33.75" x14ac:dyDescent="0.2">
      <c r="A100" s="58" t="s">
        <v>296</v>
      </c>
      <c r="B100" s="59" t="s">
        <v>162</v>
      </c>
      <c r="C100" s="60" t="s">
        <v>297</v>
      </c>
      <c r="D100" s="61">
        <v>3529</v>
      </c>
      <c r="E100" s="62">
        <v>3529</v>
      </c>
      <c r="F100" s="63" t="str">
        <f t="shared" si="2"/>
        <v>-</v>
      </c>
    </row>
    <row r="101" spans="1:6" ht="22.5" x14ac:dyDescent="0.2">
      <c r="A101" s="58" t="s">
        <v>298</v>
      </c>
      <c r="B101" s="59" t="s">
        <v>162</v>
      </c>
      <c r="C101" s="60" t="s">
        <v>299</v>
      </c>
      <c r="D101" s="61">
        <v>3529</v>
      </c>
      <c r="E101" s="62">
        <v>3529</v>
      </c>
      <c r="F101" s="63" t="str">
        <f t="shared" si="2"/>
        <v>-</v>
      </c>
    </row>
    <row r="102" spans="1:6" ht="22.5" x14ac:dyDescent="0.2">
      <c r="A102" s="58" t="s">
        <v>298</v>
      </c>
      <c r="B102" s="59" t="s">
        <v>162</v>
      </c>
      <c r="C102" s="60" t="s">
        <v>300</v>
      </c>
      <c r="D102" s="61">
        <v>3529</v>
      </c>
      <c r="E102" s="62">
        <v>3529</v>
      </c>
      <c r="F102" s="63" t="str">
        <f t="shared" si="2"/>
        <v>-</v>
      </c>
    </row>
    <row r="103" spans="1:6" ht="56.25" x14ac:dyDescent="0.2">
      <c r="A103" s="25" t="s">
        <v>301</v>
      </c>
      <c r="B103" s="70" t="s">
        <v>162</v>
      </c>
      <c r="C103" s="27" t="s">
        <v>302</v>
      </c>
      <c r="D103" s="28">
        <v>2576</v>
      </c>
      <c r="E103" s="71">
        <v>2576</v>
      </c>
      <c r="F103" s="72" t="str">
        <f t="shared" si="2"/>
        <v>-</v>
      </c>
    </row>
    <row r="104" spans="1:6" x14ac:dyDescent="0.2">
      <c r="A104" s="25" t="s">
        <v>148</v>
      </c>
      <c r="B104" s="70" t="s">
        <v>162</v>
      </c>
      <c r="C104" s="27" t="s">
        <v>303</v>
      </c>
      <c r="D104" s="28">
        <v>2576</v>
      </c>
      <c r="E104" s="71">
        <v>2576</v>
      </c>
      <c r="F104" s="72" t="str">
        <f t="shared" si="2"/>
        <v>-</v>
      </c>
    </row>
    <row r="105" spans="1:6" ht="67.5" x14ac:dyDescent="0.2">
      <c r="A105" s="73" t="s">
        <v>304</v>
      </c>
      <c r="B105" s="70" t="s">
        <v>162</v>
      </c>
      <c r="C105" s="27" t="s">
        <v>305</v>
      </c>
      <c r="D105" s="28">
        <v>953</v>
      </c>
      <c r="E105" s="71">
        <v>953</v>
      </c>
      <c r="F105" s="72" t="str">
        <f t="shared" si="2"/>
        <v>-</v>
      </c>
    </row>
    <row r="106" spans="1:6" x14ac:dyDescent="0.2">
      <c r="A106" s="25" t="s">
        <v>148</v>
      </c>
      <c r="B106" s="70" t="s">
        <v>162</v>
      </c>
      <c r="C106" s="27" t="s">
        <v>306</v>
      </c>
      <c r="D106" s="28">
        <v>953</v>
      </c>
      <c r="E106" s="71">
        <v>953</v>
      </c>
      <c r="F106" s="72" t="str">
        <f t="shared" si="2"/>
        <v>-</v>
      </c>
    </row>
    <row r="107" spans="1:6" ht="9" customHeight="1" x14ac:dyDescent="0.2">
      <c r="A107" s="74"/>
      <c r="B107" s="75"/>
      <c r="C107" s="76"/>
      <c r="D107" s="77"/>
      <c r="E107" s="75"/>
      <c r="F107" s="75"/>
    </row>
    <row r="108" spans="1:6" ht="13.5" customHeight="1" x14ac:dyDescent="0.2">
      <c r="A108" s="78" t="s">
        <v>307</v>
      </c>
      <c r="B108" s="79" t="s">
        <v>308</v>
      </c>
      <c r="C108" s="80" t="s">
        <v>163</v>
      </c>
      <c r="D108" s="81">
        <v>-457303.6</v>
      </c>
      <c r="E108" s="81">
        <v>3414973.97</v>
      </c>
      <c r="F108" s="82" t="s">
        <v>309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topLeftCell="A2" workbookViewId="0">
      <selection activeCell="E20" sqref="E2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310</v>
      </c>
      <c r="B1" s="123"/>
      <c r="C1" s="123"/>
      <c r="D1" s="123"/>
      <c r="E1" s="123"/>
      <c r="F1" s="123"/>
    </row>
    <row r="2" spans="1:6" ht="13.15" customHeight="1" x14ac:dyDescent="0.25">
      <c r="A2" s="111" t="s">
        <v>311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312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313</v>
      </c>
      <c r="B12" s="36" t="s">
        <v>314</v>
      </c>
      <c r="C12" s="85" t="s">
        <v>163</v>
      </c>
      <c r="D12" s="38">
        <v>457303.6</v>
      </c>
      <c r="E12" s="38">
        <v>-3414973.97</v>
      </c>
      <c r="F12" s="39" t="s">
        <v>163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315</v>
      </c>
      <c r="B14" s="91" t="s">
        <v>316</v>
      </c>
      <c r="C14" s="92" t="s">
        <v>163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317</v>
      </c>
      <c r="B15" s="87"/>
      <c r="C15" s="88"/>
      <c r="D15" s="89"/>
      <c r="E15" s="89"/>
      <c r="F15" s="90"/>
    </row>
    <row r="16" spans="1:6" x14ac:dyDescent="0.2">
      <c r="A16" s="58" t="s">
        <v>318</v>
      </c>
      <c r="B16" s="91" t="s">
        <v>319</v>
      </c>
      <c r="C16" s="92" t="s">
        <v>163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317</v>
      </c>
      <c r="B17" s="87"/>
      <c r="C17" s="88"/>
      <c r="D17" s="89"/>
      <c r="E17" s="89"/>
      <c r="F17" s="90"/>
    </row>
    <row r="18" spans="1:6" x14ac:dyDescent="0.2">
      <c r="A18" s="84" t="s">
        <v>320</v>
      </c>
      <c r="B18" s="36" t="s">
        <v>321</v>
      </c>
      <c r="C18" s="85" t="s">
        <v>322</v>
      </c>
      <c r="D18" s="38">
        <v>457303.6</v>
      </c>
      <c r="E18" s="38">
        <v>-3414973.97</v>
      </c>
      <c r="F18" s="39">
        <v>3872277.57</v>
      </c>
    </row>
    <row r="19" spans="1:6" ht="22.5" x14ac:dyDescent="0.2">
      <c r="A19" s="84" t="s">
        <v>323</v>
      </c>
      <c r="B19" s="36" t="s">
        <v>321</v>
      </c>
      <c r="C19" s="85" t="s">
        <v>324</v>
      </c>
      <c r="D19" s="38">
        <v>457303.6</v>
      </c>
      <c r="E19" s="38">
        <f>E20+E22</f>
        <v>-3414973.9700000007</v>
      </c>
      <c r="F19" s="39">
        <v>3872277.57</v>
      </c>
    </row>
    <row r="20" spans="1:6" x14ac:dyDescent="0.2">
      <c r="A20" s="84" t="s">
        <v>325</v>
      </c>
      <c r="B20" s="36" t="s">
        <v>326</v>
      </c>
      <c r="C20" s="85" t="s">
        <v>327</v>
      </c>
      <c r="D20" s="38">
        <v>-15108869</v>
      </c>
      <c r="E20" s="38">
        <f>E21</f>
        <v>-16586603.49</v>
      </c>
      <c r="F20" s="39" t="s">
        <v>309</v>
      </c>
    </row>
    <row r="21" spans="1:6" ht="22.5" x14ac:dyDescent="0.2">
      <c r="A21" s="25" t="s">
        <v>328</v>
      </c>
      <c r="B21" s="26" t="s">
        <v>326</v>
      </c>
      <c r="C21" s="93" t="s">
        <v>329</v>
      </c>
      <c r="D21" s="28">
        <v>-15108869</v>
      </c>
      <c r="E21" s="28">
        <v>-16586603.49</v>
      </c>
      <c r="F21" s="72" t="s">
        <v>309</v>
      </c>
    </row>
    <row r="22" spans="1:6" x14ac:dyDescent="0.2">
      <c r="A22" s="84" t="s">
        <v>330</v>
      </c>
      <c r="B22" s="36" t="s">
        <v>331</v>
      </c>
      <c r="C22" s="85" t="s">
        <v>332</v>
      </c>
      <c r="D22" s="38">
        <v>15566172.6</v>
      </c>
      <c r="E22" s="38">
        <f>E23</f>
        <v>13171629.52</v>
      </c>
      <c r="F22" s="39" t="s">
        <v>309</v>
      </c>
    </row>
    <row r="23" spans="1:6" ht="22.5" x14ac:dyDescent="0.2">
      <c r="A23" s="25" t="s">
        <v>333</v>
      </c>
      <c r="B23" s="26" t="s">
        <v>331</v>
      </c>
      <c r="C23" s="93" t="s">
        <v>334</v>
      </c>
      <c r="D23" s="28">
        <v>15566172.6</v>
      </c>
      <c r="E23" s="28">
        <v>13171629.52</v>
      </c>
      <c r="F23" s="72" t="s">
        <v>309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335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336</v>
      </c>
      <c r="B1" t="s">
        <v>337</v>
      </c>
    </row>
    <row r="2" spans="1:2" x14ac:dyDescent="0.2">
      <c r="A2" t="s">
        <v>338</v>
      </c>
      <c r="B2" t="s">
        <v>339</v>
      </c>
    </row>
    <row r="3" spans="1:2" x14ac:dyDescent="0.2">
      <c r="A3" t="s">
        <v>340</v>
      </c>
      <c r="B3" t="s">
        <v>6</v>
      </c>
    </row>
    <row r="4" spans="1:2" x14ac:dyDescent="0.2">
      <c r="A4" t="s">
        <v>341</v>
      </c>
      <c r="B4" t="s">
        <v>342</v>
      </c>
    </row>
    <row r="5" spans="1:2" x14ac:dyDescent="0.2">
      <c r="A5" t="s">
        <v>343</v>
      </c>
      <c r="B5" t="s">
        <v>344</v>
      </c>
    </row>
    <row r="6" spans="1:2" x14ac:dyDescent="0.2">
      <c r="A6" t="s">
        <v>345</v>
      </c>
      <c r="B6" t="s">
        <v>337</v>
      </c>
    </row>
    <row r="7" spans="1:2" x14ac:dyDescent="0.2">
      <c r="A7" t="s">
        <v>346</v>
      </c>
      <c r="B7" t="s">
        <v>347</v>
      </c>
    </row>
    <row r="8" spans="1:2" x14ac:dyDescent="0.2">
      <c r="A8" t="s">
        <v>348</v>
      </c>
      <c r="B8" t="s">
        <v>347</v>
      </c>
    </row>
    <row r="9" spans="1:2" x14ac:dyDescent="0.2">
      <c r="A9" t="s">
        <v>349</v>
      </c>
      <c r="B9" t="s">
        <v>350</v>
      </c>
    </row>
    <row r="10" spans="1:2" x14ac:dyDescent="0.2">
      <c r="A10" t="s">
        <v>351</v>
      </c>
      <c r="B10" t="s">
        <v>19</v>
      </c>
    </row>
    <row r="11" spans="1:2" x14ac:dyDescent="0.2">
      <c r="A11" t="s">
        <v>352</v>
      </c>
      <c r="B11" t="s">
        <v>344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rep:2.56.0.72</dc:description>
  <cp:lastModifiedBy>Пользователь</cp:lastModifiedBy>
  <cp:lastPrinted>2023-12-01T10:20:08Z</cp:lastPrinted>
  <dcterms:created xsi:type="dcterms:W3CDTF">2023-12-01T10:21:21Z</dcterms:created>
  <dcterms:modified xsi:type="dcterms:W3CDTF">2023-12-08T12:51:15Z</dcterms:modified>
</cp:coreProperties>
</file>